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965" activeTab="0"/>
  </bookViews>
  <sheets>
    <sheet name="Cuadro 4.5" sheetId="1" r:id="rId1"/>
  </sheets>
  <definedNames>
    <definedName name="_xlfn.SINGLE" hidden="1">#NAME?</definedName>
    <definedName name="_xlfn.SUMIFS" hidden="1">#NAME?</definedName>
    <definedName name="_xlnm.Print_Area" localSheetId="0">'Cuadro 4.5'!$A$1:$AE$18</definedName>
  </definedNames>
  <calcPr fullCalcOnLoad="1"/>
</workbook>
</file>

<file path=xl/sharedStrings.xml><?xml version="1.0" encoding="utf-8"?>
<sst xmlns="http://schemas.openxmlformats.org/spreadsheetml/2006/main" count="98" uniqueCount="15">
  <si>
    <r>
      <rPr>
        <b/>
        <sz val="8"/>
        <rFont val="Arial"/>
        <family val="2"/>
      </rPr>
      <t>Fuente</t>
    </r>
    <r>
      <rPr>
        <sz val="8"/>
        <rFont val="Arial"/>
        <family val="2"/>
      </rPr>
      <t>: Unidad de Política Migratoria, Registro e Identidad de Personas, SEGOB, con base en información registrada en los puntos oficiales de internación del I</t>
    </r>
    <r>
      <rPr>
        <sz val="7"/>
        <rFont val="Arial"/>
        <family val="2"/>
      </rPr>
      <t>NM</t>
    </r>
    <r>
      <rPr>
        <sz val="8"/>
        <rFont val="Arial"/>
        <family val="2"/>
      </rPr>
      <t>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</si>
  <si>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Las cifras corresponden a los registros de las y los mexicanos atendidos por el Instituto Nacional de Migración a los que se les prohibió la entrada a Estados Unidos y fueron expulsados en el cruce fronterizo de Mesa de Otay bajo el Título 42 del estatuto del Código de Estados Unidos que se ocupa del bienestar y la salud pública, activado como parte de las acciones para enfrentar la emergencia global por covid-19. Para mayor información consulte: https://www.cbp.gov/newsroom/stats/cbp-enforcement-statistics/title-8-and-title-42-statistics</t>
    </r>
  </si>
  <si>
    <t>Las cifras se refieren a eventos debido a que una misma persona pudo haber sido devuelta en más de una ocasión.</t>
  </si>
  <si>
    <t>(n.d.) No disponible.</t>
  </si>
  <si>
    <r>
      <rPr>
        <b/>
        <sz val="8"/>
        <rFont val="Arial"/>
        <family val="2"/>
      </rPr>
      <t>H</t>
    </r>
    <r>
      <rPr>
        <sz val="8"/>
        <rFont val="Arial"/>
        <family val="2"/>
      </rPr>
      <t xml:space="preserve">: Hombre  </t>
    </r>
    <r>
      <rPr>
        <b/>
        <sz val="8"/>
        <rFont val="Arial"/>
        <family val="2"/>
      </rPr>
      <t>M</t>
    </r>
    <r>
      <rPr>
        <sz val="8"/>
        <rFont val="Arial"/>
        <family val="2"/>
      </rPr>
      <t>: Mujer.</t>
    </r>
  </si>
  <si>
    <t>n.d.</t>
  </si>
  <si>
    <t>Mesa de Otay</t>
  </si>
  <si>
    <t>Baja California</t>
  </si>
  <si>
    <t>Total general</t>
  </si>
  <si>
    <t>M</t>
  </si>
  <si>
    <t>H</t>
  </si>
  <si>
    <t>Total</t>
  </si>
  <si>
    <t>Subtotal</t>
  </si>
  <si>
    <t>Entidad federativa/ punto de recepción</t>
  </si>
  <si>
    <r>
      <t>4.5 Eventos de devolución de mexicanas y mexicanos desde Estados Unidos bajo el Título 42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según entidad federativa, punto de recepción y sexo, 2022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</si>
</sst>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#\ ##0\ ;\-;_-* &quot;- &quot;_-;_-@\ _-"/>
    <numFmt numFmtId="165" formatCode="#\ ###\ ##0;\-;_-\ &quot;-&quot;_-;_-@_-"/>
    <numFmt numFmtId="166" formatCode="#\ ##0;\-;_-&quot;-&quot;_-;_-@_-"/>
    <numFmt numFmtId="167" formatCode="#\ ###\ ##0\ \ \ ;\-;_-* &quot;-   &quot;_-;_-@\ \ \ 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14"/>
      <color indexed="8"/>
      <name val="Arial"/>
      <family val="2"/>
    </font>
    <font>
      <b/>
      <sz val="8"/>
      <color indexed="10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14"/>
      <color theme="1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DDDDDD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19" fillId="0" borderId="0" xfId="53" applyFont="1" applyAlignment="1">
      <alignment vertical="center"/>
      <protection/>
    </xf>
    <xf numFmtId="0" fontId="19" fillId="0" borderId="0" xfId="53" applyFont="1" applyAlignment="1">
      <alignment horizontal="right" vertical="center" indent="2"/>
      <protection/>
    </xf>
    <xf numFmtId="0" fontId="53" fillId="0" borderId="0" xfId="52" applyFont="1">
      <alignment/>
      <protection/>
    </xf>
    <xf numFmtId="0" fontId="21" fillId="0" borderId="0" xfId="52" applyFont="1" applyAlignment="1">
      <alignment vertical="top" wrapText="1"/>
      <protection/>
    </xf>
    <xf numFmtId="0" fontId="22" fillId="0" borderId="0" xfId="52" applyFont="1" applyAlignment="1">
      <alignment horizontal="justify" vertical="top" wrapText="1"/>
      <protection/>
    </xf>
    <xf numFmtId="0" fontId="21" fillId="0" borderId="0" xfId="52" applyFont="1" applyAlignment="1">
      <alignment horizontal="justify" vertical="top" wrapText="1"/>
      <protection/>
    </xf>
    <xf numFmtId="0" fontId="21" fillId="0" borderId="0" xfId="53" applyFont="1" applyAlignment="1">
      <alignment horizontal="justify" vertical="top" wrapText="1"/>
      <protection/>
    </xf>
    <xf numFmtId="0" fontId="53" fillId="0" borderId="0" xfId="0" applyFont="1" applyAlignment="1">
      <alignment vertical="top"/>
    </xf>
    <xf numFmtId="0" fontId="53" fillId="0" borderId="0" xfId="0" applyFont="1" applyAlignment="1">
      <alignment horizontal="right" vertical="top"/>
    </xf>
    <xf numFmtId="0" fontId="19" fillId="0" borderId="0" xfId="0" applyFont="1" applyAlignment="1">
      <alignment horizontal="right" vertical="top"/>
    </xf>
    <xf numFmtId="0" fontId="19" fillId="0" borderId="0" xfId="0" applyFont="1" applyAlignment="1">
      <alignment vertical="top"/>
    </xf>
    <xf numFmtId="0" fontId="21" fillId="0" borderId="0" xfId="52" applyFont="1" applyAlignment="1">
      <alignment vertical="top"/>
      <protection/>
    </xf>
    <xf numFmtId="0" fontId="54" fillId="0" borderId="0" xfId="0" applyFont="1" applyAlignment="1">
      <alignment/>
    </xf>
    <xf numFmtId="0" fontId="54" fillId="0" borderId="0" xfId="0" applyFont="1" applyAlignment="1">
      <alignment horizontal="right" vertical="top" indent="2"/>
    </xf>
    <xf numFmtId="0" fontId="26" fillId="0" borderId="0" xfId="0" applyFont="1" applyAlignment="1">
      <alignment horizontal="right" vertical="top" indent="2"/>
    </xf>
    <xf numFmtId="0" fontId="26" fillId="0" borderId="0" xfId="0" applyFont="1" applyAlignment="1">
      <alignment/>
    </xf>
    <xf numFmtId="0" fontId="21" fillId="0" borderId="0" xfId="53" applyFont="1" applyAlignment="1">
      <alignment vertical="top"/>
      <protection/>
    </xf>
    <xf numFmtId="3" fontId="19" fillId="0" borderId="0" xfId="52" applyNumberFormat="1" applyFont="1" applyAlignment="1">
      <alignment horizontal="right" vertical="center" indent="2"/>
      <protection/>
    </xf>
    <xf numFmtId="0" fontId="19" fillId="0" borderId="0" xfId="52" applyFont="1" applyAlignment="1">
      <alignment vertical="center"/>
      <protection/>
    </xf>
    <xf numFmtId="3" fontId="19" fillId="0" borderId="10" xfId="52" applyNumberFormat="1" applyFont="1" applyBorder="1" applyAlignment="1">
      <alignment horizontal="right" vertical="center" indent="2"/>
      <protection/>
    </xf>
    <xf numFmtId="3" fontId="19" fillId="0" borderId="11" xfId="52" applyNumberFormat="1" applyFont="1" applyBorder="1" applyAlignment="1">
      <alignment horizontal="right" vertical="center" indent="4"/>
      <protection/>
    </xf>
    <xf numFmtId="3" fontId="19" fillId="0" borderId="11" xfId="52" applyNumberFormat="1" applyFont="1" applyBorder="1" applyAlignment="1">
      <alignment horizontal="right" vertical="center" indent="2"/>
      <protection/>
    </xf>
    <xf numFmtId="0" fontId="19" fillId="0" borderId="12" xfId="52" applyFont="1" applyBorder="1" applyAlignment="1">
      <alignment vertical="center"/>
      <protection/>
    </xf>
    <xf numFmtId="164" fontId="55" fillId="33" borderId="13" xfId="0" applyNumberFormat="1" applyFont="1" applyFill="1" applyBorder="1" applyAlignment="1">
      <alignment horizontal="right" vertical="center" indent="1"/>
    </xf>
    <xf numFmtId="165" fontId="55" fillId="34" borderId="0" xfId="0" applyNumberFormat="1" applyFont="1" applyFill="1" applyAlignment="1" quotePrefix="1">
      <alignment horizontal="right"/>
    </xf>
    <xf numFmtId="164" fontId="53" fillId="0" borderId="0" xfId="0" applyNumberFormat="1" applyFont="1" applyAlignment="1">
      <alignment horizontal="right"/>
    </xf>
    <xf numFmtId="165" fontId="53" fillId="0" borderId="0" xfId="0" applyNumberFormat="1" applyFont="1" applyAlignment="1" quotePrefix="1">
      <alignment horizontal="right"/>
    </xf>
    <xf numFmtId="0" fontId="19" fillId="0" borderId="14" xfId="52" applyFont="1" applyBorder="1" applyAlignment="1">
      <alignment horizontal="left" vertical="center" indent="3"/>
      <protection/>
    </xf>
    <xf numFmtId="165" fontId="55" fillId="33" borderId="0" xfId="0" applyNumberFormat="1" applyFont="1" applyFill="1" applyAlignment="1" quotePrefix="1">
      <alignment horizontal="right"/>
    </xf>
    <xf numFmtId="164" fontId="55" fillId="33" borderId="0" xfId="0" applyNumberFormat="1" applyFont="1" applyFill="1" applyAlignment="1">
      <alignment horizontal="right" vertical="center"/>
    </xf>
    <xf numFmtId="0" fontId="28" fillId="33" borderId="14" xfId="52" applyFont="1" applyFill="1" applyBorder="1" applyAlignment="1">
      <alignment horizontal="left" vertical="center" indent="2"/>
      <protection/>
    </xf>
    <xf numFmtId="164" fontId="55" fillId="0" borderId="13" xfId="0" applyNumberFormat="1" applyFont="1" applyBorder="1" applyAlignment="1">
      <alignment horizontal="right" vertical="center" indent="1"/>
    </xf>
    <xf numFmtId="0" fontId="19" fillId="0" borderId="0" xfId="53" applyFont="1" applyAlignment="1">
      <alignment horizontal="right" vertical="center"/>
      <protection/>
    </xf>
    <xf numFmtId="166" fontId="19" fillId="0" borderId="0" xfId="53" applyNumberFormat="1" applyFont="1" applyAlignment="1">
      <alignment horizontal="right" vertical="center"/>
      <protection/>
    </xf>
    <xf numFmtId="0" fontId="29" fillId="0" borderId="14" xfId="52" applyFont="1" applyBorder="1" applyAlignment="1">
      <alignment horizontal="left" vertical="center" indent="2"/>
      <protection/>
    </xf>
    <xf numFmtId="0" fontId="28" fillId="33" borderId="14" xfId="52" applyFont="1" applyFill="1" applyBorder="1" applyAlignment="1">
      <alignment horizontal="left" vertical="center" indent="1"/>
      <protection/>
    </xf>
    <xf numFmtId="0" fontId="56" fillId="0" borderId="13" xfId="0" applyFont="1" applyBorder="1" applyAlignment="1">
      <alignment horizontal="center" vertical="center" wrapText="1"/>
    </xf>
    <xf numFmtId="0" fontId="19" fillId="0" borderId="0" xfId="52" applyFont="1" applyAlignment="1">
      <alignment horizontal="center" vertical="center" wrapText="1"/>
      <protection/>
    </xf>
    <xf numFmtId="0" fontId="29" fillId="0" borderId="14" xfId="52" applyFont="1" applyBorder="1" applyAlignment="1">
      <alignment horizontal="left" vertical="center"/>
      <protection/>
    </xf>
    <xf numFmtId="0" fontId="57" fillId="0" borderId="0" xfId="52" applyFont="1">
      <alignment/>
      <protection/>
    </xf>
    <xf numFmtId="0" fontId="56" fillId="35" borderId="15" xfId="0" applyFont="1" applyFill="1" applyBorder="1" applyAlignment="1">
      <alignment horizontal="center" vertical="center" wrapText="1"/>
    </xf>
    <xf numFmtId="0" fontId="19" fillId="35" borderId="16" xfId="52" applyFont="1" applyFill="1" applyBorder="1" applyAlignment="1">
      <alignment horizontal="center" vertical="center" wrapText="1"/>
      <protection/>
    </xf>
    <xf numFmtId="0" fontId="19" fillId="35" borderId="17" xfId="52" applyFont="1" applyFill="1" applyBorder="1" applyAlignment="1">
      <alignment horizontal="center" vertical="center" wrapText="1"/>
      <protection/>
    </xf>
    <xf numFmtId="0" fontId="19" fillId="35" borderId="18" xfId="52" applyFont="1" applyFill="1" applyBorder="1" applyAlignment="1">
      <alignment horizontal="center" vertical="center" wrapText="1"/>
      <protection/>
    </xf>
    <xf numFmtId="0" fontId="19" fillId="33" borderId="19" xfId="52" applyFont="1" applyFill="1" applyBorder="1" applyAlignment="1">
      <alignment horizontal="center" vertical="center" wrapText="1"/>
      <protection/>
    </xf>
    <xf numFmtId="0" fontId="56" fillId="35" borderId="20" xfId="0" applyFont="1" applyFill="1" applyBorder="1" applyAlignment="1">
      <alignment horizontal="center" vertical="center" wrapText="1"/>
    </xf>
    <xf numFmtId="3" fontId="19" fillId="35" borderId="21" xfId="52" applyNumberFormat="1" applyFont="1" applyFill="1" applyBorder="1" applyAlignment="1">
      <alignment horizontal="center" vertical="center" wrapText="1"/>
      <protection/>
    </xf>
    <xf numFmtId="3" fontId="19" fillId="35" borderId="22" xfId="52" applyNumberFormat="1" applyFont="1" applyFill="1" applyBorder="1" applyAlignment="1">
      <alignment horizontal="center" vertical="center" wrapText="1"/>
      <protection/>
    </xf>
    <xf numFmtId="3" fontId="19" fillId="35" borderId="23" xfId="52" applyNumberFormat="1" applyFont="1" applyFill="1" applyBorder="1" applyAlignment="1">
      <alignment horizontal="center" vertical="center" wrapText="1"/>
      <protection/>
    </xf>
    <xf numFmtId="3" fontId="19" fillId="35" borderId="24" xfId="52" applyNumberFormat="1" applyFont="1" applyFill="1" applyBorder="1" applyAlignment="1">
      <alignment horizontal="center" vertical="center" wrapText="1"/>
      <protection/>
    </xf>
    <xf numFmtId="0" fontId="19" fillId="33" borderId="25" xfId="52" applyFont="1" applyFill="1" applyBorder="1" applyAlignment="1">
      <alignment horizontal="center" vertical="center" wrapText="1"/>
      <protection/>
    </xf>
    <xf numFmtId="0" fontId="58" fillId="0" borderId="0" xfId="52" applyFont="1" applyAlignment="1">
      <alignment horizontal="left" vertical="center"/>
      <protection/>
    </xf>
    <xf numFmtId="0" fontId="32" fillId="0" borderId="0" xfId="53" applyFont="1" applyAlignment="1">
      <alignment vertical="center"/>
      <protection/>
    </xf>
    <xf numFmtId="0" fontId="19" fillId="0" borderId="0" xfId="52" applyFont="1" applyAlignment="1">
      <alignment horizontal="right" vertical="center" wrapText="1" indent="2"/>
      <protection/>
    </xf>
    <xf numFmtId="167" fontId="59" fillId="0" borderId="0" xfId="0" applyNumberFormat="1" applyFont="1" applyAlignment="1">
      <alignment horizontal="right"/>
    </xf>
    <xf numFmtId="0" fontId="60" fillId="0" borderId="0" xfId="52" applyFont="1" applyAlignment="1">
      <alignment horizontal="center" vertical="center" wrapText="1"/>
      <protection/>
    </xf>
    <xf numFmtId="0" fontId="35" fillId="0" borderId="0" xfId="52" applyFont="1" applyAlignment="1">
      <alignment wrapText="1"/>
      <protection/>
    </xf>
    <xf numFmtId="0" fontId="35" fillId="0" borderId="0" xfId="52" applyFont="1" applyAlignment="1">
      <alignment horizontal="center" wrapText="1"/>
      <protection/>
    </xf>
    <xf numFmtId="0" fontId="28" fillId="0" borderId="0" xfId="53" applyFont="1" applyAlignment="1">
      <alignment horizontal="right" vertical="center" indent="2"/>
      <protection/>
    </xf>
    <xf numFmtId="0" fontId="28" fillId="0" borderId="0" xfId="53" applyFont="1" applyAlignment="1">
      <alignment horizontal="center" vertical="center"/>
      <protection/>
    </xf>
    <xf numFmtId="0" fontId="53" fillId="0" borderId="0" xfId="52" applyFont="1" quotePrefix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4 10" xfId="52"/>
    <cellStyle name="Normal_EXP-RECH-DEP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FF"/>
    <pageSetUpPr fitToPage="1"/>
  </sheetPr>
  <dimension ref="A1:AZ18"/>
  <sheetViews>
    <sheetView tabSelected="1" zoomScaleSheetLayoutView="100" zoomScalePageLayoutView="0" workbookViewId="0" topLeftCell="A1">
      <selection activeCell="H30" sqref="H30"/>
    </sheetView>
  </sheetViews>
  <sheetFormatPr defaultColWidth="11.421875" defaultRowHeight="15"/>
  <cols>
    <col min="1" max="1" width="0.85546875" style="3" customWidth="1"/>
    <col min="2" max="2" width="18.421875" style="1" customWidth="1"/>
    <col min="3" max="26" width="6.421875" style="2" customWidth="1"/>
    <col min="27" max="27" width="0.85546875" style="2" customWidth="1"/>
    <col min="28" max="29" width="5.8515625" style="2" bestFit="1" customWidth="1"/>
    <col min="30" max="30" width="8.57421875" style="2" bestFit="1" customWidth="1"/>
    <col min="31" max="31" width="0.85546875" style="1" customWidth="1"/>
    <col min="32" max="16384" width="11.421875" style="1" customWidth="1"/>
  </cols>
  <sheetData>
    <row r="1" spans="1:30" ht="6" customHeight="1">
      <c r="A1" s="61"/>
      <c r="B1" s="60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</row>
    <row r="2" spans="1:44" s="53" customFormat="1" ht="36" customHeight="1">
      <c r="A2" s="3"/>
      <c r="B2" s="58" t="s">
        <v>14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</row>
    <row r="3" spans="1:30" s="53" customFormat="1" ht="6" customHeight="1">
      <c r="A3" s="3"/>
      <c r="B3" s="56"/>
      <c r="C3" s="55"/>
      <c r="D3" s="54"/>
      <c r="E3" s="55"/>
      <c r="F3" s="54"/>
      <c r="G3" s="55"/>
      <c r="H3" s="54"/>
      <c r="I3" s="55"/>
      <c r="J3" s="54"/>
      <c r="K3" s="55"/>
      <c r="L3" s="54"/>
      <c r="M3" s="55"/>
      <c r="N3" s="54"/>
      <c r="O3" s="55"/>
      <c r="P3" s="54"/>
      <c r="Q3" s="55"/>
      <c r="R3" s="54"/>
      <c r="S3" s="55"/>
      <c r="T3" s="54"/>
      <c r="U3" s="55"/>
      <c r="V3" s="54"/>
      <c r="W3" s="55"/>
      <c r="X3" s="54"/>
      <c r="Y3" s="55"/>
      <c r="Z3" s="54"/>
      <c r="AA3" s="54"/>
      <c r="AB3" s="54"/>
      <c r="AC3" s="54"/>
      <c r="AD3" s="54"/>
    </row>
    <row r="4" spans="1:2" ht="12.75" customHeight="1" thickBot="1">
      <c r="A4" s="40"/>
      <c r="B4" s="52"/>
    </row>
    <row r="5" spans="1:30" ht="29.25" customHeight="1">
      <c r="A5" s="40"/>
      <c r="B5" s="51" t="s">
        <v>13</v>
      </c>
      <c r="C5" s="50" t="str">
        <f>CHOOSE(INT(COLUMN(A5)/2+(1/1.5)),"Enero","Febrero","Marzo","Abril","Mayo","Junio","Julio","Agosto","Septiembre","Octubre","Noviembre","Diciembre")</f>
        <v>Enero</v>
      </c>
      <c r="D5" s="50"/>
      <c r="E5" s="50" t="str">
        <f>CHOOSE(INT(COLUMN(C5)/2+(1/1.5)),"Enero","Febrero","Marzo","Abril","Mayo","Junio","Julio","Agosto","Septiembre","Octubre","Noviembre","Diciembre")</f>
        <v>Febrero</v>
      </c>
      <c r="F5" s="50"/>
      <c r="G5" s="50" t="str">
        <f>CHOOSE(INT(COLUMN(E5)/2+(1/1.5)),"Enero","Febrero","Marzo","Abril","Mayo","Junio","Julio","Agosto","Septiembre","Octubre","Noviembre","Diciembre")</f>
        <v>Marzo</v>
      </c>
      <c r="H5" s="50"/>
      <c r="I5" s="50" t="str">
        <f>CHOOSE(INT(COLUMN(G5)/2+(1/1.5)),"Enero","Febrero","Marzo","Abril","Mayo","Junio","Julio","Agosto","Septiembre","Octubre","Noviembre","Diciembre")</f>
        <v>Abril</v>
      </c>
      <c r="J5" s="50"/>
      <c r="K5" s="50" t="str">
        <f>CHOOSE(INT(COLUMN(I5)/2+(1/1.5)),"Enero","Febrero","Marzo","Abril","Mayo","Junio","Julio","Agosto","Septiembre","Octubre","Noviembre","Diciembre")</f>
        <v>Mayo</v>
      </c>
      <c r="L5" s="50"/>
      <c r="M5" s="50" t="str">
        <f>CHOOSE(INT(COLUMN(K5)/2+(1/1.5)),"Enero","Febrero","Marzo","Abril","Mayo","Junio","Julio","Agosto","Septiembre","Octubre","Noviembre","Diciembre")</f>
        <v>Junio</v>
      </c>
      <c r="N5" s="50"/>
      <c r="O5" s="50" t="str">
        <f>CHOOSE(INT(COLUMN(M5)/2+(1/1.5)),"Enero","Febrero","Marzo","Abril","Mayo","Junio","Julio","Agosto","Septiembre","Octubre","Noviembre","Diciembre")</f>
        <v>Julio</v>
      </c>
      <c r="P5" s="50"/>
      <c r="Q5" s="50" t="str">
        <f>CHOOSE(INT(COLUMN(O5)/2+(1/1.5)),"Enero","Febrero","Marzo","Abril","Mayo","Junio","Julio","Agosto","Septiembre","Octubre","Noviembre","Diciembre")</f>
        <v>Agosto</v>
      </c>
      <c r="R5" s="50"/>
      <c r="S5" s="50" t="str">
        <f>CHOOSE(INT(COLUMN(Q5)/2+(1/1.5)),"Enero","Febrero","Marzo","Abril","Mayo","Junio","Julio","Agosto","Septiembre","Octubre","Noviembre","Diciembre")</f>
        <v>Septiembre</v>
      </c>
      <c r="T5" s="50"/>
      <c r="U5" s="50" t="str">
        <f>CHOOSE(INT(COLUMN(S5)/2+(1/1.5)),"Enero","Febrero","Marzo","Abril","Mayo","Junio","Julio","Agosto","Septiembre","Octubre","Noviembre","Diciembre")</f>
        <v>Octubre</v>
      </c>
      <c r="V5" s="50"/>
      <c r="W5" s="50" t="str">
        <f>CHOOSE(INT(COLUMN(U5)/2+(1/1.5)),"Enero","Febrero","Marzo","Abril","Mayo","Junio","Julio","Agosto","Septiembre","Octubre","Noviembre","Diciembre")</f>
        <v>Noviembre</v>
      </c>
      <c r="X5" s="50"/>
      <c r="Y5" s="50" t="str">
        <f>CHOOSE(INT(COLUMN(W5)/2+(1/1.5)),"Enero","Febrero","Marzo","Abril","Mayo","Junio","Julio","Agosto","Septiembre","Octubre","Noviembre","Diciembre")</f>
        <v>Diciembre</v>
      </c>
      <c r="Z5" s="50"/>
      <c r="AA5" s="49"/>
      <c r="AB5" s="48" t="s">
        <v>12</v>
      </c>
      <c r="AC5" s="47"/>
      <c r="AD5" s="46" t="s">
        <v>11</v>
      </c>
    </row>
    <row r="6" spans="1:30" ht="21" customHeight="1">
      <c r="A6" s="40"/>
      <c r="B6" s="45"/>
      <c r="C6" s="42" t="s">
        <v>10</v>
      </c>
      <c r="D6" s="42" t="s">
        <v>9</v>
      </c>
      <c r="E6" s="42" t="s">
        <v>10</v>
      </c>
      <c r="F6" s="42" t="s">
        <v>9</v>
      </c>
      <c r="G6" s="42" t="s">
        <v>10</v>
      </c>
      <c r="H6" s="42" t="s">
        <v>9</v>
      </c>
      <c r="I6" s="42" t="s">
        <v>10</v>
      </c>
      <c r="J6" s="42" t="s">
        <v>9</v>
      </c>
      <c r="K6" s="42" t="s">
        <v>10</v>
      </c>
      <c r="L6" s="42" t="s">
        <v>9</v>
      </c>
      <c r="M6" s="42" t="s">
        <v>10</v>
      </c>
      <c r="N6" s="42" t="s">
        <v>9</v>
      </c>
      <c r="O6" s="42" t="s">
        <v>10</v>
      </c>
      <c r="P6" s="42" t="s">
        <v>9</v>
      </c>
      <c r="Q6" s="42" t="s">
        <v>10</v>
      </c>
      <c r="R6" s="42" t="s">
        <v>9</v>
      </c>
      <c r="S6" s="42" t="s">
        <v>10</v>
      </c>
      <c r="T6" s="42" t="s">
        <v>9</v>
      </c>
      <c r="U6" s="42" t="s">
        <v>10</v>
      </c>
      <c r="V6" s="42" t="s">
        <v>9</v>
      </c>
      <c r="W6" s="42" t="s">
        <v>10</v>
      </c>
      <c r="X6" s="42" t="s">
        <v>9</v>
      </c>
      <c r="Y6" s="42" t="s">
        <v>10</v>
      </c>
      <c r="Z6" s="42" t="s">
        <v>9</v>
      </c>
      <c r="AA6" s="44"/>
      <c r="AB6" s="43" t="s">
        <v>10</v>
      </c>
      <c r="AC6" s="42" t="s">
        <v>9</v>
      </c>
      <c r="AD6" s="41"/>
    </row>
    <row r="7" spans="1:30" ht="6" customHeight="1">
      <c r="A7" s="40"/>
      <c r="B7" s="39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7"/>
    </row>
    <row r="8" spans="2:30" ht="12" customHeight="1">
      <c r="B8" s="36" t="s">
        <v>8</v>
      </c>
      <c r="C8" s="29">
        <f>SUM(C10)</f>
        <v>6781</v>
      </c>
      <c r="D8" s="29">
        <f>SUM(D10)</f>
        <v>863</v>
      </c>
      <c r="E8" s="29">
        <f>SUM(E10)</f>
        <v>2865</v>
      </c>
      <c r="F8" s="29">
        <f>SUM(F10)</f>
        <v>290</v>
      </c>
      <c r="G8" s="29" t="s">
        <v>5</v>
      </c>
      <c r="H8" s="29" t="s">
        <v>5</v>
      </c>
      <c r="I8" s="29" t="s">
        <v>5</v>
      </c>
      <c r="J8" s="29" t="s">
        <v>5</v>
      </c>
      <c r="K8" s="29" t="s">
        <v>5</v>
      </c>
      <c r="L8" s="29" t="s">
        <v>5</v>
      </c>
      <c r="M8" s="29" t="s">
        <v>5</v>
      </c>
      <c r="N8" s="29" t="s">
        <v>5</v>
      </c>
      <c r="O8" s="29" t="s">
        <v>5</v>
      </c>
      <c r="P8" s="29" t="s">
        <v>5</v>
      </c>
      <c r="Q8" s="29" t="s">
        <v>5</v>
      </c>
      <c r="R8" s="29" t="s">
        <v>5</v>
      </c>
      <c r="S8" s="29" t="s">
        <v>5</v>
      </c>
      <c r="T8" s="29" t="s">
        <v>5</v>
      </c>
      <c r="U8" s="29" t="s">
        <v>5</v>
      </c>
      <c r="V8" s="29" t="s">
        <v>5</v>
      </c>
      <c r="W8" s="29" t="s">
        <v>5</v>
      </c>
      <c r="X8" s="29" t="s">
        <v>5</v>
      </c>
      <c r="Y8" s="29" t="s">
        <v>5</v>
      </c>
      <c r="Z8" s="29" t="s">
        <v>5</v>
      </c>
      <c r="AA8" s="30"/>
      <c r="AB8" s="29">
        <f>SUM(AB10)</f>
        <v>9646</v>
      </c>
      <c r="AC8" s="29">
        <f>SUM(AC10)</f>
        <v>1153</v>
      </c>
      <c r="AD8" s="24">
        <f>SUM(AB8:AC8)</f>
        <v>10799</v>
      </c>
    </row>
    <row r="9" spans="2:30" ht="6" customHeight="1">
      <c r="B9" s="35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1"/>
      <c r="AB9" s="33"/>
      <c r="AC9" s="33"/>
      <c r="AD9" s="32"/>
    </row>
    <row r="10" spans="2:30" ht="12" customHeight="1">
      <c r="B10" s="31" t="s">
        <v>7</v>
      </c>
      <c r="C10" s="29">
        <f>SUM(C11:C11)</f>
        <v>6781</v>
      </c>
      <c r="D10" s="29">
        <f>SUM(D11:D11)</f>
        <v>863</v>
      </c>
      <c r="E10" s="29">
        <f>SUM(E11:E11)</f>
        <v>2865</v>
      </c>
      <c r="F10" s="29">
        <f>SUM(F11:F11)</f>
        <v>290</v>
      </c>
      <c r="G10" s="29" t="s">
        <v>5</v>
      </c>
      <c r="H10" s="29" t="s">
        <v>5</v>
      </c>
      <c r="I10" s="29" t="s">
        <v>5</v>
      </c>
      <c r="J10" s="29" t="s">
        <v>5</v>
      </c>
      <c r="K10" s="29" t="s">
        <v>5</v>
      </c>
      <c r="L10" s="29" t="s">
        <v>5</v>
      </c>
      <c r="M10" s="29" t="s">
        <v>5</v>
      </c>
      <c r="N10" s="29" t="s">
        <v>5</v>
      </c>
      <c r="O10" s="29" t="s">
        <v>5</v>
      </c>
      <c r="P10" s="29" t="s">
        <v>5</v>
      </c>
      <c r="Q10" s="29" t="s">
        <v>5</v>
      </c>
      <c r="R10" s="29" t="s">
        <v>5</v>
      </c>
      <c r="S10" s="29" t="s">
        <v>5</v>
      </c>
      <c r="T10" s="29" t="s">
        <v>5</v>
      </c>
      <c r="U10" s="29" t="s">
        <v>5</v>
      </c>
      <c r="V10" s="29" t="s">
        <v>5</v>
      </c>
      <c r="W10" s="29" t="s">
        <v>5</v>
      </c>
      <c r="X10" s="29" t="s">
        <v>5</v>
      </c>
      <c r="Y10" s="29" t="s">
        <v>5</v>
      </c>
      <c r="Z10" s="29" t="s">
        <v>5</v>
      </c>
      <c r="AA10" s="30"/>
      <c r="AB10" s="29">
        <f>SUM(AB11:AB11)</f>
        <v>9646</v>
      </c>
      <c r="AC10" s="29">
        <f>SUM(AC11:AC11)</f>
        <v>1153</v>
      </c>
      <c r="AD10" s="24">
        <f>SUM(AB10:AC10)</f>
        <v>10799</v>
      </c>
    </row>
    <row r="11" spans="2:30" ht="12" customHeight="1">
      <c r="B11" s="28" t="s">
        <v>6</v>
      </c>
      <c r="C11" s="27">
        <v>6781</v>
      </c>
      <c r="D11" s="27">
        <v>863</v>
      </c>
      <c r="E11" s="27">
        <v>2865</v>
      </c>
      <c r="F11" s="27">
        <v>290</v>
      </c>
      <c r="G11" s="27" t="s">
        <v>5</v>
      </c>
      <c r="H11" s="27" t="s">
        <v>5</v>
      </c>
      <c r="I11" s="27" t="s">
        <v>5</v>
      </c>
      <c r="J11" s="27" t="s">
        <v>5</v>
      </c>
      <c r="K11" s="27" t="s">
        <v>5</v>
      </c>
      <c r="L11" s="27" t="s">
        <v>5</v>
      </c>
      <c r="M11" s="27" t="s">
        <v>5</v>
      </c>
      <c r="N11" s="27" t="s">
        <v>5</v>
      </c>
      <c r="O11" s="27" t="s">
        <v>5</v>
      </c>
      <c r="P11" s="27" t="s">
        <v>5</v>
      </c>
      <c r="Q11" s="27" t="s">
        <v>5</v>
      </c>
      <c r="R11" s="27" t="s">
        <v>5</v>
      </c>
      <c r="S11" s="27" t="s">
        <v>5</v>
      </c>
      <c r="T11" s="27" t="s">
        <v>5</v>
      </c>
      <c r="U11" s="27" t="s">
        <v>5</v>
      </c>
      <c r="V11" s="27" t="s">
        <v>5</v>
      </c>
      <c r="W11" s="27" t="s">
        <v>5</v>
      </c>
      <c r="X11" s="27" t="s">
        <v>5</v>
      </c>
      <c r="Y11" s="27" t="s">
        <v>5</v>
      </c>
      <c r="Z11" s="27" t="s">
        <v>5</v>
      </c>
      <c r="AA11" s="26"/>
      <c r="AB11" s="25">
        <f>_xlfn.SUMIFS(C11:AA11,C$6:AA$6,AB$6)</f>
        <v>9646</v>
      </c>
      <c r="AC11" s="25">
        <f>_xlfn.SUMIFS(C11:AA11,C$6:AA$6,AC$6)</f>
        <v>1153</v>
      </c>
      <c r="AD11" s="24">
        <f>SUM(AB11:AC11)</f>
        <v>10799</v>
      </c>
    </row>
    <row r="12" spans="2:30" ht="6" customHeight="1" thickBot="1">
      <c r="B12" s="23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1"/>
      <c r="AC12" s="21"/>
      <c r="AD12" s="20"/>
    </row>
    <row r="13" spans="2:30" ht="6" customHeight="1">
      <c r="B13" s="19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</row>
    <row r="14" spans="2:42" s="13" customFormat="1" ht="14.25">
      <c r="B14" s="17" t="s">
        <v>4</v>
      </c>
      <c r="C14" s="16"/>
      <c r="D14" s="15"/>
      <c r="E14" s="16"/>
      <c r="F14" s="15"/>
      <c r="G14" s="16"/>
      <c r="H14" s="15"/>
      <c r="I14" s="16"/>
      <c r="J14" s="15"/>
      <c r="K14" s="16"/>
      <c r="L14" s="15"/>
      <c r="M14" s="16"/>
      <c r="N14" s="15"/>
      <c r="O14" s="16"/>
      <c r="P14" s="15"/>
      <c r="Q14" s="16"/>
      <c r="R14" s="15"/>
      <c r="S14" s="16"/>
      <c r="T14" s="15"/>
      <c r="U14" s="16"/>
      <c r="V14" s="15"/>
      <c r="W14" s="16"/>
      <c r="X14" s="15"/>
      <c r="Y14" s="16"/>
      <c r="Z14" s="15"/>
      <c r="AA14" s="15"/>
      <c r="AB14" s="15"/>
      <c r="AC14" s="15"/>
      <c r="AD14" s="15"/>
      <c r="AE14" s="14"/>
      <c r="AF14" s="14"/>
      <c r="AG14" s="14"/>
      <c r="AH14" s="14"/>
      <c r="AI14" s="14"/>
      <c r="AJ14" s="14"/>
      <c r="AL14" s="14"/>
      <c r="AM14" s="14"/>
      <c r="AN14" s="14"/>
      <c r="AO14" s="14"/>
      <c r="AP14" s="14"/>
    </row>
    <row r="15" spans="2:42" ht="12" customHeight="1">
      <c r="B15" s="12" t="s">
        <v>3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1"/>
      <c r="AD15" s="10"/>
      <c r="AE15" s="8"/>
      <c r="AF15" s="8"/>
      <c r="AG15" s="8"/>
      <c r="AH15" s="8"/>
      <c r="AI15" s="8"/>
      <c r="AJ15" s="8"/>
      <c r="AK15" s="9"/>
      <c r="AL15" s="8"/>
      <c r="AM15" s="2"/>
      <c r="AN15" s="2"/>
      <c r="AO15" s="2"/>
      <c r="AP15" s="2"/>
    </row>
    <row r="16" spans="2:42" ht="11.25" customHeight="1">
      <c r="B16" s="7" t="s">
        <v>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</row>
    <row r="17" spans="2:44" ht="23.25" customHeight="1">
      <c r="B17" s="6" t="s">
        <v>1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</row>
    <row r="18" spans="2:52" ht="30" customHeight="1">
      <c r="B18" s="6" t="s">
        <v>0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</row>
  </sheetData>
  <sheetProtection/>
  <mergeCells count="19">
    <mergeCell ref="B16:AD16"/>
    <mergeCell ref="B17:AD17"/>
    <mergeCell ref="B18:AD18"/>
    <mergeCell ref="Y5:Z5"/>
    <mergeCell ref="B2:AD2"/>
    <mergeCell ref="B5:B6"/>
    <mergeCell ref="C5:D5"/>
    <mergeCell ref="E5:F5"/>
    <mergeCell ref="G5:H5"/>
    <mergeCell ref="I5:J5"/>
    <mergeCell ref="K5:L5"/>
    <mergeCell ref="AB5:AC5"/>
    <mergeCell ref="AD5:AD6"/>
    <mergeCell ref="M5:N5"/>
    <mergeCell ref="O5:P5"/>
    <mergeCell ref="Q5:R5"/>
    <mergeCell ref="S5:T5"/>
    <mergeCell ref="U5:V5"/>
    <mergeCell ref="W5:X5"/>
  </mergeCells>
  <printOptions horizontalCentered="1"/>
  <pageMargins left="0.393700787" right="0.393700787" top="0.688976378" bottom="0.492125984" header="0.196850393700787" footer="0.196850394"/>
  <pageSetup firstPageNumber="1" useFirstPageNumber="1" fitToHeight="1" fitToWidth="1" horizontalDpi="600" verticalDpi="600" orientation="landscape" scale="66" r:id="rId2"/>
  <headerFooter scaleWithDoc="0">
    <oddHeader>&amp;L&amp;G&amp;R&amp;G</oddHeader>
    <oddFooter>&amp;R&amp;G
&amp;8&amp;P/&amp;N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dcterms:created xsi:type="dcterms:W3CDTF">2023-08-31T23:12:22Z</dcterms:created>
  <dcterms:modified xsi:type="dcterms:W3CDTF">2023-08-31T23:13:17Z</dcterms:modified>
  <cp:category/>
  <cp:version/>
  <cp:contentType/>
  <cp:contentStatus/>
</cp:coreProperties>
</file>